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Council'!$A$82</definedName>
    <definedName name="Financial_Position_at_2">'Parish Council'!$A$82</definedName>
    <definedName name="Payments_since" localSheetId="1">'Parish Council'!$A$8</definedName>
    <definedName name="Payments_since">'Parish Council'!$A$8</definedName>
    <definedName name="_xlnm.Print_Area" localSheetId="0">'Parish Council'!$A$1:$F$99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84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<sst xmlns="http://schemas.openxmlformats.org/spreadsheetml/2006/main" count="140" uniqueCount="95">
  <si>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</si>
  <si>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</si>
  <si>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</si>
  <si>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</si>
  <si>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</si>
  <si>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</si>
  <si>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</si>
  <si>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</si>
  <si>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</si>
  <si>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</si>
  <si>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</si>
  <si>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</si>
  <si>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</si>
  <si>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</si>
  <si>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</si>
  <si>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</si>
  <si>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</si>
  <si>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</si>
  <si>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</si>
  <si>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</si>
  <si>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</si>
  <si>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</si>
  <si>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</si>
  <si>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</si>
  <si>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</si>
  <si>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</si>
  <si>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</si>
  <si>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</si>
  <si>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</si>
  <si>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</si>
  <si>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</si>
  <si>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</si>
  <si>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</si>
  <si>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</si>
  <si>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</si>
  <si>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</si>
  <si>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</si>
  <si>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</si>
  <si>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</si>
  <si>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</si>
  <si>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</si>
  <si>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</si>
  <si>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</si>
  <si>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</si>
  <si>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</si>
  <si>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</si>
  <si>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</si>
  <si>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</si>
  <si>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</si>
  <si>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</si>
  <si>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</si>
  <si>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</si>
  <si>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</si>
  <si>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</si>
  <si>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</si>
  <si>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</si>
  <si>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</si>
  <si>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</si>
  <si>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</si>
  <si>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</si>
  <si>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</si>
  <si>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Clerk's Salary - July</t>
  </si>
  <si>
    <t>Zurich Municipal</t>
  </si>
  <si>
    <t>Insurance 20/7/22-19/7/23</t>
  </si>
  <si>
    <t>Clerk's Salary - August</t>
  </si>
  <si>
    <t>The Parish Notice Board Company</t>
  </si>
  <si>
    <t>Prestige Oak noticeboard - deposit</t>
  </si>
  <si>
    <t>Clerk's Salary - September</t>
  </si>
  <si>
    <t>Clerk's Allowance July - Sept + Stamps £18.48 + Internal Auditor thank you gift £22.75</t>
  </si>
  <si>
    <t>Clerk's PAYE July - Sept</t>
  </si>
  <si>
    <t>Stanton Tree Care</t>
  </si>
  <si>
    <t>Tree works in Sandpit</t>
  </si>
  <si>
    <t>CPRE</t>
  </si>
  <si>
    <t>Membership fee</t>
  </si>
  <si>
    <t>Donation towards accessible toilets and entrance</t>
  </si>
  <si>
    <t>St Michael's Church</t>
  </si>
  <si>
    <t>Poor's Coal Charity</t>
  </si>
  <si>
    <t>Donation 2022/23</t>
  </si>
  <si>
    <t>Membership</t>
  </si>
  <si>
    <t>Clerk's Salary - October</t>
  </si>
  <si>
    <t>Street Lighting maintenance 1/4/22-30/9/22</t>
  </si>
  <si>
    <t>Clerk's Salary - November &amp; backdated pay settlement to 1/4/22</t>
  </si>
  <si>
    <t>NP Survey Monkey membership - 1 year</t>
  </si>
  <si>
    <t>Jubilee Garden maintenance October</t>
  </si>
  <si>
    <t>Donation</t>
  </si>
  <si>
    <t>George Wells Educational Foundation</t>
  </si>
  <si>
    <t>Swallowfield Lower School PTA</t>
  </si>
  <si>
    <t>Fulbrook Middle School PFTA</t>
  </si>
  <si>
    <t>Woburn Sands Town Council</t>
  </si>
  <si>
    <t>Library donation</t>
  </si>
  <si>
    <t>Poppies x 10</t>
  </si>
  <si>
    <t>E.on - refund upon closure of account</t>
  </si>
  <si>
    <t>Financial Statement to 5th January2023</t>
  </si>
  <si>
    <t>Reconcilliation to statements 555 &amp; 513</t>
  </si>
  <si>
    <t>Financial Position at 5 January 2023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</si>
</sst>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B4" sqref="B4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92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26.2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61</v>
      </c>
      <c r="H27" s="37"/>
      <c r="I27" s="41"/>
    </row>
    <row r="28" spans="1:9" ht="12.75">
      <c r="A28" s="64">
        <v>44762</v>
      </c>
      <c r="B28" s="49" t="s">
        <v>62</v>
      </c>
      <c r="C28" s="54">
        <v>264</v>
      </c>
      <c r="D28" s="65"/>
      <c r="E28" s="66"/>
      <c r="F28" s="67" t="s">
        <v>63</v>
      </c>
      <c r="H28" s="37"/>
      <c r="I28" s="41"/>
    </row>
    <row r="29" spans="1:9" ht="15" customHeight="1">
      <c r="A29" s="64">
        <v>44797</v>
      </c>
      <c r="B29" s="49" t="s">
        <v>14</v>
      </c>
      <c r="C29" s="54">
        <v>186.74</v>
      </c>
      <c r="D29" s="65"/>
      <c r="E29" s="66"/>
      <c r="F29" s="67" t="s">
        <v>64</v>
      </c>
      <c r="H29" s="37"/>
      <c r="I29" s="41"/>
    </row>
    <row r="30" spans="1:9" ht="12.75">
      <c r="A30" s="64">
        <v>44782</v>
      </c>
      <c r="B30" s="49" t="s">
        <v>65</v>
      </c>
      <c r="C30" s="54">
        <v>930</v>
      </c>
      <c r="D30" s="65"/>
      <c r="E30" s="66"/>
      <c r="F30" s="67" t="s">
        <v>66</v>
      </c>
      <c r="H30" s="37"/>
      <c r="I30" s="41"/>
    </row>
    <row r="31" spans="1:9" ht="12.75">
      <c r="A31" s="64">
        <v>44832</v>
      </c>
      <c r="B31" s="49" t="s">
        <v>14</v>
      </c>
      <c r="C31" s="54">
        <v>186.74</v>
      </c>
      <c r="D31" s="65"/>
      <c r="E31" s="66"/>
      <c r="F31" s="67" t="s">
        <v>67</v>
      </c>
      <c r="H31" s="37"/>
      <c r="I31" s="41"/>
    </row>
    <row r="32" spans="1:9" ht="26.25">
      <c r="A32" s="64">
        <v>44832</v>
      </c>
      <c r="B32" s="49" t="s">
        <v>14</v>
      </c>
      <c r="C32" s="54">
        <v>66.23</v>
      </c>
      <c r="D32" s="65"/>
      <c r="E32" s="66"/>
      <c r="F32" s="67" t="s">
        <v>68</v>
      </c>
      <c r="H32" s="37"/>
      <c r="I32" s="41"/>
    </row>
    <row r="33" spans="1:9" ht="12.75">
      <c r="A33" s="64">
        <v>44832</v>
      </c>
      <c r="B33" s="49" t="s">
        <v>52</v>
      </c>
      <c r="C33" s="54">
        <v>140</v>
      </c>
      <c r="D33" s="65"/>
      <c r="E33" s="66"/>
      <c r="F33" s="67" t="s">
        <v>69</v>
      </c>
      <c r="H33" s="37"/>
      <c r="I33" s="41"/>
    </row>
    <row r="34" spans="1:9" ht="12.75">
      <c r="A34" s="64">
        <v>44832</v>
      </c>
      <c r="B34" s="67" t="s">
        <v>70</v>
      </c>
      <c r="C34" s="54">
        <v>1680</v>
      </c>
      <c r="D34" s="65"/>
      <c r="E34" s="66"/>
      <c r="F34" s="67" t="s">
        <v>71</v>
      </c>
      <c r="H34" s="37"/>
      <c r="I34" s="41"/>
    </row>
    <row r="35" spans="1:9" ht="12.75">
      <c r="A35" s="64">
        <v>44832</v>
      </c>
      <c r="B35" s="49" t="s">
        <v>72</v>
      </c>
      <c r="C35" s="54">
        <v>36</v>
      </c>
      <c r="D35" s="65"/>
      <c r="E35" s="66"/>
      <c r="F35" s="67" t="s">
        <v>73</v>
      </c>
      <c r="H35" s="37"/>
      <c r="I35" s="41"/>
    </row>
    <row r="36" spans="1:9" ht="12.75">
      <c r="A36" s="64">
        <v>44832</v>
      </c>
      <c r="B36" s="49" t="s">
        <v>75</v>
      </c>
      <c r="C36" s="54">
        <v>300</v>
      </c>
      <c r="D36" s="65"/>
      <c r="E36" s="66"/>
      <c r="F36" s="67" t="s">
        <v>74</v>
      </c>
      <c r="H36" s="37"/>
      <c r="I36" s="41"/>
    </row>
    <row r="37" spans="1:9" ht="12.75">
      <c r="A37" s="64">
        <v>44853</v>
      </c>
      <c r="B37" s="49" t="s">
        <v>14</v>
      </c>
      <c r="C37" s="54">
        <v>186.54</v>
      </c>
      <c r="D37" s="65"/>
      <c r="E37" s="66"/>
      <c r="F37" s="67" t="s">
        <v>79</v>
      </c>
      <c r="H37" s="37"/>
      <c r="I37" s="41"/>
    </row>
    <row r="38" spans="1:9" ht="12.75">
      <c r="A38" s="64">
        <v>44853</v>
      </c>
      <c r="B38" s="49" t="s">
        <v>25</v>
      </c>
      <c r="C38" s="54">
        <v>355.44</v>
      </c>
      <c r="D38" s="65"/>
      <c r="E38" s="66"/>
      <c r="F38" s="67" t="s">
        <v>80</v>
      </c>
      <c r="H38" s="37"/>
      <c r="I38" s="41"/>
    </row>
    <row r="39" spans="1:9" ht="12.75">
      <c r="A39" s="64">
        <v>44853</v>
      </c>
      <c r="B39" s="49" t="s">
        <v>72</v>
      </c>
      <c r="C39" s="54">
        <v>43</v>
      </c>
      <c r="D39" s="65"/>
      <c r="E39" s="66"/>
      <c r="F39" s="67" t="s">
        <v>78</v>
      </c>
      <c r="H39" s="37"/>
      <c r="I39" s="41"/>
    </row>
    <row r="40" spans="1:9" ht="12.75">
      <c r="A40" s="64">
        <v>44853</v>
      </c>
      <c r="B40" s="49" t="s">
        <v>76</v>
      </c>
      <c r="C40" s="54">
        <v>600</v>
      </c>
      <c r="D40" s="65"/>
      <c r="E40" s="66"/>
      <c r="F40" s="67" t="s">
        <v>77</v>
      </c>
      <c r="H40" s="37"/>
      <c r="I40" s="41"/>
    </row>
    <row r="41" spans="1:9" ht="26.25">
      <c r="A41" s="64">
        <v>44895</v>
      </c>
      <c r="B41" s="49" t="s">
        <v>14</v>
      </c>
      <c r="C41" s="54">
        <v>311.98</v>
      </c>
      <c r="D41" s="65"/>
      <c r="E41" s="66"/>
      <c r="F41" s="67" t="s">
        <v>81</v>
      </c>
      <c r="H41" s="37"/>
      <c r="I41" s="41"/>
    </row>
    <row r="42" spans="1:9" ht="12.75">
      <c r="A42" s="64">
        <v>44895</v>
      </c>
      <c r="B42" s="59" t="s">
        <v>30</v>
      </c>
      <c r="C42" s="60">
        <v>384</v>
      </c>
      <c r="D42" s="61"/>
      <c r="E42" s="62"/>
      <c r="F42" s="63" t="s">
        <v>82</v>
      </c>
      <c r="H42" s="37"/>
      <c r="I42" s="41"/>
    </row>
    <row r="43" spans="1:9" ht="12.75">
      <c r="A43" s="64">
        <v>44895</v>
      </c>
      <c r="B43" s="49" t="s">
        <v>55</v>
      </c>
      <c r="C43" s="54">
        <v>40</v>
      </c>
      <c r="D43" s="65"/>
      <c r="E43" s="66"/>
      <c r="F43" s="67" t="s">
        <v>83</v>
      </c>
      <c r="H43" s="37"/>
      <c r="I43" s="41"/>
    </row>
    <row r="44" spans="1:9" ht="12.75">
      <c r="A44" s="64">
        <v>44895</v>
      </c>
      <c r="B44" s="49" t="s">
        <v>75</v>
      </c>
      <c r="C44" s="54">
        <v>300</v>
      </c>
      <c r="D44" s="65"/>
      <c r="E44" s="66"/>
      <c r="F44" s="67" t="s">
        <v>84</v>
      </c>
      <c r="H44" s="37"/>
      <c r="I44" s="41"/>
    </row>
    <row r="45" spans="1:9" ht="12.75">
      <c r="A45" s="64">
        <v>44895</v>
      </c>
      <c r="B45" s="49" t="s">
        <v>85</v>
      </c>
      <c r="C45" s="54">
        <v>300</v>
      </c>
      <c r="D45" s="65"/>
      <c r="E45" s="66"/>
      <c r="F45" s="67" t="s">
        <v>84</v>
      </c>
      <c r="H45" s="37"/>
      <c r="I45" s="41"/>
    </row>
    <row r="46" spans="1:9" ht="12.75">
      <c r="A46" s="64">
        <v>44895</v>
      </c>
      <c r="B46" s="49" t="s">
        <v>86</v>
      </c>
      <c r="C46" s="54">
        <v>300</v>
      </c>
      <c r="D46" s="65"/>
      <c r="E46" s="66"/>
      <c r="F46" s="67" t="s">
        <v>84</v>
      </c>
      <c r="H46" s="37"/>
      <c r="I46" s="41"/>
    </row>
    <row r="47" spans="1:9" ht="12.75">
      <c r="A47" s="64">
        <v>44895</v>
      </c>
      <c r="B47" s="49" t="s">
        <v>87</v>
      </c>
      <c r="C47" s="54">
        <v>300</v>
      </c>
      <c r="D47" s="65"/>
      <c r="E47" s="66"/>
      <c r="F47" s="67" t="s">
        <v>84</v>
      </c>
      <c r="H47" s="37"/>
      <c r="I47" s="41"/>
    </row>
    <row r="48" spans="1:9" ht="12.75">
      <c r="A48" s="64">
        <v>44895</v>
      </c>
      <c r="B48" s="49" t="s">
        <v>88</v>
      </c>
      <c r="C48" s="54">
        <v>600</v>
      </c>
      <c r="D48" s="65"/>
      <c r="E48" s="66"/>
      <c r="F48" s="67" t="s">
        <v>89</v>
      </c>
      <c r="H48" s="37"/>
      <c r="I48" s="41"/>
    </row>
    <row r="49" spans="1:9" ht="12.75">
      <c r="A49" s="64">
        <v>44895</v>
      </c>
      <c r="B49" s="49" t="s">
        <v>41</v>
      </c>
      <c r="C49" s="54">
        <v>50</v>
      </c>
      <c r="D49" s="65"/>
      <c r="E49" s="66"/>
      <c r="F49" s="67" t="s">
        <v>90</v>
      </c>
      <c r="H49" s="37"/>
      <c r="I49" s="41"/>
    </row>
    <row r="50" spans="1:9" ht="12.75">
      <c r="A50" s="40"/>
      <c r="B50" s="49"/>
      <c r="C50" s="39"/>
      <c r="D50" s="34"/>
      <c r="E50" s="35"/>
      <c r="F50" s="33"/>
      <c r="H50" s="37"/>
      <c r="I50" s="41"/>
    </row>
    <row r="51" spans="1:9" ht="12.75">
      <c r="A51" s="40"/>
      <c r="C51" s="55">
        <f>SUM(C9:C49)</f>
        <v>12434.88</v>
      </c>
      <c r="D51" s="34"/>
      <c r="E51" s="35"/>
      <c r="F51" s="33"/>
      <c r="H51" s="37"/>
      <c r="I51" s="41"/>
    </row>
    <row r="52" spans="1:6" ht="12.75">
      <c r="A52" s="1" t="s">
        <v>18</v>
      </c>
      <c r="B52" s="29"/>
      <c r="C52" s="32"/>
      <c r="D52" s="34"/>
      <c r="E52" s="35"/>
      <c r="F52" s="36"/>
    </row>
    <row r="53" spans="1:6" ht="12.75">
      <c r="A53" s="40">
        <v>44650</v>
      </c>
      <c r="B53" s="38" t="s">
        <v>38</v>
      </c>
      <c r="C53" s="32">
        <v>629.64</v>
      </c>
      <c r="D53" s="34"/>
      <c r="E53" s="35"/>
      <c r="F53" s="36"/>
    </row>
    <row r="54" spans="1:6" ht="12.75">
      <c r="A54" s="40">
        <v>44650</v>
      </c>
      <c r="B54" s="38" t="s">
        <v>15</v>
      </c>
      <c r="C54" s="50">
        <v>217.59</v>
      </c>
      <c r="D54" s="9"/>
      <c r="E54" s="35"/>
      <c r="F54" s="36"/>
    </row>
    <row r="55" spans="1:9" ht="12.75">
      <c r="A55" s="40">
        <v>44650</v>
      </c>
      <c r="B55" s="38" t="s">
        <v>16</v>
      </c>
      <c r="C55" s="51">
        <v>286.58</v>
      </c>
      <c r="D55" s="9"/>
      <c r="E55" s="35"/>
      <c r="F55" s="37"/>
      <c r="I55" s="41"/>
    </row>
    <row r="56" spans="1:9" ht="12.75">
      <c r="A56" s="40">
        <v>44650</v>
      </c>
      <c r="B56" s="38" t="s">
        <v>17</v>
      </c>
      <c r="C56" s="39">
        <v>429</v>
      </c>
      <c r="E56" s="35"/>
      <c r="F56" s="37"/>
      <c r="I56" s="41"/>
    </row>
    <row r="57" spans="1:6" ht="12.75">
      <c r="A57" s="40">
        <v>44650</v>
      </c>
      <c r="B57" s="38" t="s">
        <v>35</v>
      </c>
      <c r="C57" s="39">
        <v>144.4</v>
      </c>
      <c r="E57" s="35"/>
      <c r="F57" s="33"/>
    </row>
    <row r="58" spans="1:6" ht="12.75">
      <c r="A58" s="40">
        <v>44587</v>
      </c>
      <c r="B58" s="49" t="s">
        <v>36</v>
      </c>
      <c r="C58" s="39">
        <v>300</v>
      </c>
      <c r="F58" s="17"/>
    </row>
    <row r="59" spans="1:7" ht="12.75">
      <c r="A59" s="40">
        <v>44615</v>
      </c>
      <c r="B59" s="49" t="s">
        <v>37</v>
      </c>
      <c r="C59" s="39">
        <v>600</v>
      </c>
      <c r="D59" s="9"/>
      <c r="G59" s="5"/>
    </row>
    <row r="60" spans="1:7" ht="12.75">
      <c r="A60" s="40"/>
      <c r="B60" s="49"/>
      <c r="C60" s="39"/>
      <c r="D60" s="9"/>
      <c r="G60" s="5"/>
    </row>
    <row r="61" spans="1:7" ht="12.75">
      <c r="A61" s="40"/>
      <c r="B61" s="49"/>
      <c r="C61" s="55">
        <f>SUM(C53:C59)</f>
        <v>2607.21</v>
      </c>
      <c r="D61" s="9"/>
      <c r="G61" s="5"/>
    </row>
    <row r="62" spans="1:7" ht="12.75">
      <c r="A62" s="40"/>
      <c r="B62" s="49"/>
      <c r="C62" s="39"/>
      <c r="G62" s="5"/>
    </row>
    <row r="63" spans="1:7" ht="12.75">
      <c r="A63" s="40" t="s">
        <v>19</v>
      </c>
      <c r="B63" s="49"/>
      <c r="C63" s="47"/>
      <c r="D63" s="11">
        <f>SUM(C9:C59)*-1</f>
        <v>-27476.97</v>
      </c>
      <c r="G63" s="5"/>
    </row>
    <row r="64" spans="1:7" ht="12.75">
      <c r="A64" s="40">
        <v>44658</v>
      </c>
      <c r="B64" s="49" t="s">
        <v>20</v>
      </c>
      <c r="C64" s="54">
        <v>8541</v>
      </c>
      <c r="G64" s="5"/>
    </row>
    <row r="65" spans="1:7" ht="12.75">
      <c r="A65" s="40">
        <v>44680</v>
      </c>
      <c r="B65" s="49" t="s">
        <v>21</v>
      </c>
      <c r="C65" s="54">
        <v>1.33</v>
      </c>
      <c r="G65" s="5"/>
    </row>
    <row r="66" spans="1:7" ht="12.75">
      <c r="A66" s="40">
        <v>44699</v>
      </c>
      <c r="B66" s="49" t="s">
        <v>50</v>
      </c>
      <c r="C66" s="54">
        <v>240</v>
      </c>
      <c r="G66" s="5"/>
    </row>
    <row r="67" spans="1:7" ht="12.75">
      <c r="A67" s="58">
        <v>44708</v>
      </c>
      <c r="B67" s="59" t="s">
        <v>49</v>
      </c>
      <c r="C67" s="60">
        <v>929</v>
      </c>
      <c r="G67" s="5"/>
    </row>
    <row r="68" spans="1:7" ht="12.75">
      <c r="A68" s="40">
        <v>44712</v>
      </c>
      <c r="B68" s="49" t="s">
        <v>21</v>
      </c>
      <c r="C68" s="47">
        <v>1.58</v>
      </c>
      <c r="G68" s="5"/>
    </row>
    <row r="69" spans="1:7" ht="12.75">
      <c r="A69" s="69">
        <v>44719</v>
      </c>
      <c r="B69" s="59" t="s">
        <v>59</v>
      </c>
      <c r="C69" s="60">
        <v>5710</v>
      </c>
      <c r="G69" s="5"/>
    </row>
    <row r="70" spans="1:7" ht="12.75">
      <c r="A70" s="68">
        <v>44728</v>
      </c>
      <c r="B70" s="49" t="s">
        <v>60</v>
      </c>
      <c r="C70" s="39">
        <v>300</v>
      </c>
      <c r="G70" s="5"/>
    </row>
    <row r="71" spans="1:7" ht="12.75">
      <c r="A71" s="40">
        <v>44742</v>
      </c>
      <c r="B71" s="49" t="s">
        <v>21</v>
      </c>
      <c r="C71" s="39">
        <v>1.83</v>
      </c>
      <c r="G71" s="5"/>
    </row>
    <row r="72" spans="1:7" ht="12.75">
      <c r="A72" s="40">
        <v>44771</v>
      </c>
      <c r="B72" s="49" t="s">
        <v>21</v>
      </c>
      <c r="C72" s="39">
        <v>1.79</v>
      </c>
      <c r="G72" s="5"/>
    </row>
    <row r="73" spans="1:7" ht="12.75">
      <c r="A73" s="40">
        <v>44804</v>
      </c>
      <c r="B73" s="49" t="s">
        <v>21</v>
      </c>
      <c r="C73" s="39">
        <v>1.89</v>
      </c>
      <c r="G73" s="5"/>
    </row>
    <row r="74" spans="1:7" ht="12.75">
      <c r="A74" s="40">
        <v>44834</v>
      </c>
      <c r="B74" s="49" t="s">
        <v>21</v>
      </c>
      <c r="C74" s="39">
        <v>3.61</v>
      </c>
      <c r="G74" s="5"/>
    </row>
    <row r="75" spans="1:7" ht="12.75">
      <c r="A75" s="40">
        <v>44865</v>
      </c>
      <c r="B75" s="49" t="s">
        <v>21</v>
      </c>
      <c r="C75" s="39">
        <v>6.44</v>
      </c>
      <c r="G75" s="5"/>
    </row>
    <row r="76" spans="1:7" ht="12.75">
      <c r="A76" s="40">
        <v>44896</v>
      </c>
      <c r="B76" s="49" t="s">
        <v>91</v>
      </c>
      <c r="C76" s="39">
        <v>60.44</v>
      </c>
      <c r="G76" s="5"/>
    </row>
    <row r="77" spans="1:7" ht="12.75">
      <c r="A77" s="40">
        <v>44896</v>
      </c>
      <c r="B77" s="49" t="s">
        <v>21</v>
      </c>
      <c r="C77" s="39">
        <v>11.14</v>
      </c>
      <c r="G77" s="5"/>
    </row>
    <row r="78" spans="1:7" ht="12.75">
      <c r="A78" s="40">
        <v>44925</v>
      </c>
      <c r="B78" s="49" t="s">
        <v>21</v>
      </c>
      <c r="C78" s="39">
        <v>10.52</v>
      </c>
      <c r="G78" s="5"/>
    </row>
    <row r="79" spans="1:7" ht="12.75">
      <c r="A79" s="40"/>
      <c r="B79" s="49"/>
      <c r="C79" s="39"/>
      <c r="G79" s="5"/>
    </row>
    <row r="80" spans="1:7" ht="12.75">
      <c r="A80" s="40"/>
      <c r="B80" s="56" t="s">
        <v>22</v>
      </c>
      <c r="C80" s="55">
        <f>SUM(C64:C78)</f>
        <v>15820.570000000002</v>
      </c>
      <c r="G80" s="5"/>
    </row>
    <row r="82" spans="1:10" ht="12.75">
      <c r="A82" s="1" t="s">
        <v>94</v>
      </c>
      <c r="C82" s="5"/>
      <c r="D82" s="8">
        <f>D6-C51-C61+C80</f>
        <v>13893.150000000001</v>
      </c>
      <c r="E82" s="5">
        <f>C82+D82</f>
        <v>13893.150000000001</v>
      </c>
      <c r="F82" s="15"/>
      <c r="G82" s="5"/>
      <c r="H82" s="42"/>
      <c r="J82" s="11"/>
    </row>
    <row r="83" ht="12.75">
      <c r="H83" s="37"/>
    </row>
    <row r="84" spans="1:3" ht="12.75">
      <c r="A84" s="1" t="s">
        <v>5</v>
      </c>
      <c r="C84" s="9"/>
    </row>
    <row r="85" ht="12.75">
      <c r="C85" s="9"/>
    </row>
    <row r="86" spans="1:8" ht="12.75">
      <c r="A86" s="68">
        <v>44832</v>
      </c>
      <c r="B86" s="49" t="s">
        <v>72</v>
      </c>
      <c r="C86" s="54">
        <v>36</v>
      </c>
      <c r="D86" s="39"/>
      <c r="E86" s="35"/>
      <c r="F86" s="33"/>
      <c r="H86" s="47"/>
    </row>
    <row r="87" spans="1:8" ht="12.75">
      <c r="A87" s="68">
        <v>44895</v>
      </c>
      <c r="B87" s="49" t="s">
        <v>55</v>
      </c>
      <c r="C87" s="54">
        <v>40</v>
      </c>
      <c r="D87" s="39"/>
      <c r="E87" s="35"/>
      <c r="F87" s="33"/>
      <c r="H87" s="47"/>
    </row>
    <row r="88" spans="1:8" ht="12.75">
      <c r="A88" s="68">
        <v>44895</v>
      </c>
      <c r="B88" s="49" t="s">
        <v>75</v>
      </c>
      <c r="C88" s="54">
        <v>300</v>
      </c>
      <c r="D88" s="39"/>
      <c r="E88" s="35"/>
      <c r="F88" s="33"/>
      <c r="H88" s="47"/>
    </row>
    <row r="89" spans="1:8" ht="12.75">
      <c r="A89" s="68">
        <v>44895</v>
      </c>
      <c r="B89" s="49" t="s">
        <v>85</v>
      </c>
      <c r="C89" s="54">
        <v>300</v>
      </c>
      <c r="D89" s="39"/>
      <c r="E89" s="35"/>
      <c r="F89" s="33"/>
      <c r="H89" s="47"/>
    </row>
    <row r="90" spans="1:8" ht="12.75">
      <c r="A90" s="68">
        <v>44895</v>
      </c>
      <c r="B90" s="49" t="s">
        <v>86</v>
      </c>
      <c r="C90" s="54">
        <v>300</v>
      </c>
      <c r="D90" s="39"/>
      <c r="E90" s="35"/>
      <c r="F90" s="33"/>
      <c r="H90" s="47"/>
    </row>
    <row r="91" spans="1:8" ht="12.75">
      <c r="A91" s="68">
        <v>44895</v>
      </c>
      <c r="B91" s="49" t="s">
        <v>87</v>
      </c>
      <c r="C91" s="54">
        <v>300</v>
      </c>
      <c r="D91" s="39"/>
      <c r="E91" s="35"/>
      <c r="F91" s="33"/>
      <c r="H91" s="47"/>
    </row>
    <row r="92" spans="1:8" ht="12.75">
      <c r="A92" s="68">
        <v>44895</v>
      </c>
      <c r="B92" s="49" t="s">
        <v>88</v>
      </c>
      <c r="C92" s="54">
        <v>600</v>
      </c>
      <c r="D92" s="39"/>
      <c r="E92" s="35"/>
      <c r="F92" s="33"/>
      <c r="H92" s="47"/>
    </row>
    <row r="93" spans="3:8" ht="12.75">
      <c r="C93" s="47"/>
      <c r="D93" s="47"/>
      <c r="E93" s="35"/>
      <c r="F93" s="33"/>
      <c r="H93" s="47"/>
    </row>
    <row r="94" spans="3:8" ht="12.75">
      <c r="C94" s="57">
        <f>SUM(C86:C92)</f>
        <v>1876</v>
      </c>
      <c r="D94" s="47"/>
      <c r="E94" s="35"/>
      <c r="F94" s="33"/>
      <c r="H94" s="47"/>
    </row>
    <row r="95" spans="1:9" ht="12.75">
      <c r="A95" s="40"/>
      <c r="B95" s="38"/>
      <c r="C95" s="47"/>
      <c r="F95" s="14"/>
      <c r="H95" s="47"/>
      <c r="I95" s="10"/>
    </row>
    <row r="96" spans="2:8" ht="18">
      <c r="B96" s="1" t="s">
        <v>93</v>
      </c>
      <c r="C96" s="5">
        <v>500</v>
      </c>
      <c r="D96" s="5">
        <f>D82+C94</f>
        <v>15769.150000000001</v>
      </c>
      <c r="E96" s="5">
        <f>SUM(C96:D96)</f>
        <v>16269.150000000001</v>
      </c>
      <c r="F96" s="15"/>
      <c r="G96" s="19"/>
      <c r="H96" s="47"/>
    </row>
    <row r="97" ht="12.75">
      <c r="H97" s="47"/>
    </row>
    <row r="98" spans="2:8" ht="12.75">
      <c r="B98" s="1" t="s">
        <v>6</v>
      </c>
      <c r="F98" s="15"/>
      <c r="H98" s="47"/>
    </row>
    <row r="99" spans="1:9" ht="12.75">
      <c r="A99" s="30"/>
      <c r="B99" s="18"/>
      <c r="C99" s="18"/>
      <c r="D99" s="18"/>
      <c r="I99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horizontalDpi="600" verticalDpi="600" orientation="portrait" paperSize="9" scale="75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5 January 2023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2022-09-27T11:31:30Z</cp:lastPrinted>
  <dcterms:created xsi:type="dcterms:W3CDTF">1999-08-31T21:04:59Z</dcterms:created>
  <dcterms:modified xsi:type="dcterms:W3CDTF">2023-01-13T19:19:44Z</dcterms:modified>
  <cp:category/>
  <cp:version/>
  <cp:contentType/>
  <cp:contentStatus/>
</cp:coreProperties>
</file>