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Council'!$A$36</definedName>
    <definedName name="Financial_Position_at_2">'Parish Council'!$A$36</definedName>
    <definedName name="Payments_since" localSheetId="1">'Parish Council'!$A$8</definedName>
    <definedName name="Payments_since">'Parish Council'!$A$8</definedName>
    <definedName name="_xlnm.Print_Area" localSheetId="0">'Parish Council'!$A$1:$F$50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38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<sst xmlns="http://schemas.openxmlformats.org/spreadsheetml/2006/main" count="56" uniqueCount="42">
  <si>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</si>
  <si>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</si>
  <si>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</si>
  <si>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</si>
  <si>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</si>
  <si>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</si>
  <si>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</si>
  <si>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</si>
  <si>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</si>
  <si>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</si>
  <si>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</si>
  <si>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</si>
  <si>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</si>
  <si>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</si>
  <si>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</si>
  <si>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</si>
  <si>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</si>
  <si>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</si>
  <si>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</si>
  <si>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Financial Statement to 5th May 2022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</si>
  <si>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</si>
  <si>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</si>
  <si>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</si>
  <si>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</si>
  <si>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</si>
  <si>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</si>
  <si>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</si>
  <si>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</si>
  <si>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</si>
  <si>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</si>
  <si>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</si>
  <si>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</si>
  <si>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</si>
  <si>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</si>
  <si>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</si>
  <si>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</si>
  <si>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</si>
  <si>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</si>
  <si>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</si>
  <si>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</si>
  <si>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Financial Position at 5 May 2022</t>
  </si>
  <si>
    <t>Reconcilliation to statements 547 &amp; 505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</si>
</sst>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19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24</v>
      </c>
      <c r="H9" s="37"/>
      <c r="I9" s="41"/>
    </row>
    <row r="10" spans="1:9" ht="12.75">
      <c r="A10" s="40">
        <v>44678</v>
      </c>
      <c r="B10" s="49" t="s">
        <v>26</v>
      </c>
      <c r="C10" s="39">
        <v>355.44</v>
      </c>
      <c r="D10" s="34"/>
      <c r="E10" s="35"/>
      <c r="F10" s="33" t="s">
        <v>25</v>
      </c>
      <c r="H10" s="37"/>
      <c r="I10" s="41"/>
    </row>
    <row r="11" spans="1:9" ht="12.75">
      <c r="A11" s="40">
        <v>44678</v>
      </c>
      <c r="B11" s="49" t="s">
        <v>27</v>
      </c>
      <c r="C11" s="39">
        <v>621.79</v>
      </c>
      <c r="D11" s="34"/>
      <c r="E11" s="35"/>
      <c r="F11" s="33" t="s">
        <v>28</v>
      </c>
      <c r="H11" s="37"/>
      <c r="I11" s="41"/>
    </row>
    <row r="12" spans="1:9" ht="12.75">
      <c r="A12" s="40">
        <v>44678</v>
      </c>
      <c r="B12" s="49" t="s">
        <v>29</v>
      </c>
      <c r="C12" s="39">
        <v>507.59</v>
      </c>
      <c r="D12" s="34"/>
      <c r="E12" s="35"/>
      <c r="F12" s="33" t="s">
        <v>30</v>
      </c>
      <c r="H12" s="37"/>
      <c r="I12" s="41"/>
    </row>
    <row r="13" spans="1:9" ht="12.75">
      <c r="A13" s="40">
        <v>44678</v>
      </c>
      <c r="B13" s="49" t="s">
        <v>31</v>
      </c>
      <c r="C13" s="39">
        <v>30.25</v>
      </c>
      <c r="D13" s="34"/>
      <c r="E13" s="35"/>
      <c r="F13" s="33" t="s">
        <v>32</v>
      </c>
      <c r="H13" s="37"/>
      <c r="I13" s="41"/>
    </row>
    <row r="14" spans="1:9" ht="12.75">
      <c r="A14" s="40">
        <v>44678</v>
      </c>
      <c r="B14" s="49" t="s">
        <v>31</v>
      </c>
      <c r="C14" s="39">
        <v>500</v>
      </c>
      <c r="D14" s="34"/>
      <c r="E14" s="35"/>
      <c r="F14" s="33" t="s">
        <v>33</v>
      </c>
      <c r="H14" s="37"/>
      <c r="I14" s="41"/>
    </row>
    <row r="15" spans="1:9" ht="12.75">
      <c r="A15" s="40">
        <v>44678</v>
      </c>
      <c r="B15" s="49" t="s">
        <v>34</v>
      </c>
      <c r="C15" s="39">
        <v>24</v>
      </c>
      <c r="D15" s="34"/>
      <c r="E15" s="35"/>
      <c r="F15" s="33" t="s">
        <v>35</v>
      </c>
      <c r="H15" s="37"/>
      <c r="I15" s="41"/>
    </row>
    <row r="16" spans="1:9" ht="12.75">
      <c r="A16" s="40"/>
      <c r="B16" s="49"/>
      <c r="C16" s="39"/>
      <c r="D16" s="34"/>
      <c r="E16" s="35"/>
      <c r="F16" s="33"/>
      <c r="H16" s="37"/>
      <c r="I16" s="41"/>
    </row>
    <row r="17" spans="1:9" ht="12.75">
      <c r="A17" s="40"/>
      <c r="C17" s="55">
        <f>SUM(C9:C15)</f>
        <v>2222.0699999999997</v>
      </c>
      <c r="D17" s="34"/>
      <c r="E17" s="35"/>
      <c r="F17" s="33"/>
      <c r="H17" s="37"/>
      <c r="I17" s="41"/>
    </row>
    <row r="18" spans="1:6" ht="12.75">
      <c r="A18" s="1" t="s">
        <v>18</v>
      </c>
      <c r="B18" s="29"/>
      <c r="C18" s="32"/>
      <c r="D18" s="34"/>
      <c r="E18" s="35"/>
      <c r="F18" s="36"/>
    </row>
    <row r="19" spans="1:6" ht="12.75">
      <c r="A19" s="40">
        <v>44650</v>
      </c>
      <c r="B19" s="38" t="s">
        <v>39</v>
      </c>
      <c r="C19" s="32">
        <v>629.64</v>
      </c>
      <c r="D19" s="34"/>
      <c r="E19" s="35"/>
      <c r="F19" s="36"/>
    </row>
    <row r="20" spans="1:6" ht="12.75">
      <c r="A20" s="40">
        <v>44650</v>
      </c>
      <c r="B20" s="38" t="s">
        <v>15</v>
      </c>
      <c r="C20" s="50">
        <v>217.59</v>
      </c>
      <c r="D20" s="9"/>
      <c r="E20" s="35"/>
      <c r="F20" s="36"/>
    </row>
    <row r="21" spans="1:9" ht="12.75">
      <c r="A21" s="40">
        <v>44650</v>
      </c>
      <c r="B21" s="38" t="s">
        <v>16</v>
      </c>
      <c r="C21" s="51">
        <v>286.58</v>
      </c>
      <c r="D21" s="9"/>
      <c r="E21" s="35"/>
      <c r="F21" s="37"/>
      <c r="I21" s="41"/>
    </row>
    <row r="22" spans="1:9" ht="12.75">
      <c r="A22" s="40">
        <v>44650</v>
      </c>
      <c r="B22" s="38" t="s">
        <v>17</v>
      </c>
      <c r="C22" s="39">
        <v>429</v>
      </c>
      <c r="E22" s="35"/>
      <c r="F22" s="37"/>
      <c r="I22" s="41"/>
    </row>
    <row r="23" spans="1:6" ht="12.75">
      <c r="A23" s="40">
        <v>44650</v>
      </c>
      <c r="B23" s="38" t="s">
        <v>36</v>
      </c>
      <c r="C23" s="39">
        <v>144.4</v>
      </c>
      <c r="E23" s="35"/>
      <c r="F23" s="33"/>
    </row>
    <row r="24" spans="1:6" ht="12.75">
      <c r="A24" s="40">
        <v>44587</v>
      </c>
      <c r="B24" s="49" t="s">
        <v>37</v>
      </c>
      <c r="C24" s="39">
        <v>300</v>
      </c>
      <c r="F24" s="17"/>
    </row>
    <row r="25" spans="1:7" ht="12.75">
      <c r="A25" s="40">
        <v>44615</v>
      </c>
      <c r="B25" s="49" t="s">
        <v>38</v>
      </c>
      <c r="C25" s="39">
        <v>600</v>
      </c>
      <c r="D25" s="9"/>
      <c r="G25" s="5"/>
    </row>
    <row r="26" spans="1:7" ht="12.75">
      <c r="A26" s="40"/>
      <c r="B26" s="49"/>
      <c r="C26" s="39"/>
      <c r="D26" s="9"/>
      <c r="G26" s="5"/>
    </row>
    <row r="27" spans="1:7" ht="12.75">
      <c r="A27" s="40"/>
      <c r="B27" s="49"/>
      <c r="C27" s="55">
        <f>SUM(C19:C25)</f>
        <v>2607.21</v>
      </c>
      <c r="D27" s="9"/>
      <c r="G27" s="5"/>
    </row>
    <row r="28" spans="1:7" ht="12.75">
      <c r="A28" s="40"/>
      <c r="B28" s="49"/>
      <c r="C28" s="39"/>
      <c r="G28" s="5"/>
    </row>
    <row r="29" spans="1:7" ht="12.75">
      <c r="A29" s="40" t="s">
        <v>20</v>
      </c>
      <c r="B29" s="49"/>
      <c r="C29" s="47"/>
      <c r="D29" s="11">
        <f>SUM(C9:C25)*-1</f>
        <v>-7051.349999999999</v>
      </c>
      <c r="G29" s="5"/>
    </row>
    <row r="30" spans="1:7" ht="12.75">
      <c r="A30" s="40">
        <v>44658</v>
      </c>
      <c r="B30" s="49" t="s">
        <v>21</v>
      </c>
      <c r="C30" s="54">
        <v>8541</v>
      </c>
      <c r="G30" s="5"/>
    </row>
    <row r="31" spans="1:7" ht="12.75">
      <c r="A31" s="40">
        <v>44680</v>
      </c>
      <c r="B31" s="49" t="s">
        <v>22</v>
      </c>
      <c r="C31" s="54">
        <v>1.33</v>
      </c>
      <c r="G31" s="5"/>
    </row>
    <row r="32" spans="1:7" ht="12.75">
      <c r="A32" s="40"/>
      <c r="B32" s="49"/>
      <c r="C32" s="39"/>
      <c r="G32" s="5"/>
    </row>
    <row r="33" spans="1:7" ht="12.75">
      <c r="A33" s="40"/>
      <c r="B33" s="49"/>
      <c r="C33" s="39"/>
      <c r="G33" s="5"/>
    </row>
    <row r="34" spans="1:7" ht="12.75">
      <c r="A34" s="40"/>
      <c r="B34" s="56" t="s">
        <v>23</v>
      </c>
      <c r="C34" s="55">
        <f>SUM(C30:C32)</f>
        <v>8542.33</v>
      </c>
      <c r="G34" s="5"/>
    </row>
    <row r="36" spans="1:10" ht="12.75">
      <c r="A36" s="1" t="s">
        <v>40</v>
      </c>
      <c r="C36" s="5"/>
      <c r="D36" s="8">
        <f>D6-C17-C27+C34</f>
        <v>16827.72</v>
      </c>
      <c r="E36" s="5">
        <f>C36+D36</f>
        <v>16827.72</v>
      </c>
      <c r="F36" s="15"/>
      <c r="G36" s="5"/>
      <c r="H36" s="42"/>
      <c r="J36" s="11"/>
    </row>
    <row r="37" ht="12.75">
      <c r="H37" s="37"/>
    </row>
    <row r="38" spans="1:3" ht="12.75">
      <c r="A38" s="1" t="s">
        <v>5</v>
      </c>
      <c r="C38" s="9"/>
    </row>
    <row r="39" ht="12.75">
      <c r="C39" s="9"/>
    </row>
    <row r="40" spans="1:8" ht="12.75">
      <c r="A40" s="40">
        <v>44678</v>
      </c>
      <c r="B40" s="49" t="s">
        <v>26</v>
      </c>
      <c r="C40" s="39">
        <v>355.44</v>
      </c>
      <c r="D40" s="39"/>
      <c r="E40" s="35"/>
      <c r="F40" s="33"/>
      <c r="H40" s="47"/>
    </row>
    <row r="41" spans="1:8" ht="12.75">
      <c r="A41" s="40">
        <v>44678</v>
      </c>
      <c r="B41" s="49" t="s">
        <v>27</v>
      </c>
      <c r="C41" s="39">
        <v>621.79</v>
      </c>
      <c r="D41" s="39"/>
      <c r="E41" s="35"/>
      <c r="F41" s="33"/>
      <c r="H41" s="47"/>
    </row>
    <row r="42" spans="1:8" ht="12.75">
      <c r="A42" s="40">
        <v>44678</v>
      </c>
      <c r="B42" s="49" t="s">
        <v>29</v>
      </c>
      <c r="C42" s="39">
        <v>507.59</v>
      </c>
      <c r="D42" s="39"/>
      <c r="E42" s="35"/>
      <c r="F42" s="33"/>
      <c r="H42" s="47"/>
    </row>
    <row r="43" spans="1:8" ht="12.75">
      <c r="A43" s="40">
        <v>44678</v>
      </c>
      <c r="B43" s="49" t="s">
        <v>34</v>
      </c>
      <c r="C43" s="39">
        <v>24</v>
      </c>
      <c r="D43" s="39"/>
      <c r="E43" s="35"/>
      <c r="F43" s="33"/>
      <c r="H43" s="47"/>
    </row>
    <row r="44" spans="3:8" ht="12.75">
      <c r="C44" s="47"/>
      <c r="D44" s="47"/>
      <c r="E44" s="35"/>
      <c r="F44" s="33"/>
      <c r="H44" s="47"/>
    </row>
    <row r="45" spans="3:8" ht="12.75">
      <c r="C45" s="57">
        <f>SUM(C40:C43)</f>
        <v>1508.82</v>
      </c>
      <c r="D45" s="47"/>
      <c r="E45" s="35"/>
      <c r="F45" s="33"/>
      <c r="H45" s="47"/>
    </row>
    <row r="46" spans="1:9" ht="12.75">
      <c r="A46" s="40"/>
      <c r="B46" s="38"/>
      <c r="C46" s="47"/>
      <c r="F46" s="14"/>
      <c r="H46" s="47"/>
      <c r="I46" s="10"/>
    </row>
    <row r="47" spans="2:8" ht="18">
      <c r="B47" s="1" t="s">
        <v>41</v>
      </c>
      <c r="C47" s="5">
        <v>500</v>
      </c>
      <c r="D47" s="5">
        <f>D36+C45</f>
        <v>18336.54</v>
      </c>
      <c r="E47" s="5">
        <f>SUM(C47:D47)</f>
        <v>18836.54</v>
      </c>
      <c r="F47" s="15"/>
      <c r="G47" s="19"/>
      <c r="H47" s="47"/>
    </row>
    <row r="48" ht="12.75">
      <c r="H48" s="47"/>
    </row>
    <row r="49" spans="2:8" ht="12.75">
      <c r="B49" s="1" t="s">
        <v>6</v>
      </c>
      <c r="F49" s="15"/>
      <c r="H49" s="47"/>
    </row>
    <row r="50" spans="1:9" ht="12.75">
      <c r="A50" s="30"/>
      <c r="B50" s="18"/>
      <c r="C50" s="18"/>
      <c r="D50" s="18"/>
      <c r="I50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5 May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2022-05-24T19:34:56Z</dcterms:modified>
  <cp:category/>
  <cp:version/>
  <cp:contentType/>
  <cp:contentStatus/>
</cp:coreProperties>
</file>